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92344\Box\BI8772 VenR historisch\BI8772 VenR historisch WIP\"/>
    </mc:Choice>
  </mc:AlternateContent>
  <xr:revisionPtr revIDLastSave="0" documentId="13_ncr:1_{18E03D98-4123-4955-89C7-9A518BB716A4}" xr6:coauthVersionLast="47" xr6:coauthVersionMax="47" xr10:uidLastSave="{00000000-0000-0000-0000-000000000000}"/>
  <bookViews>
    <workbookView xWindow="-120" yWindow="-120" windowWidth="29040" windowHeight="15840" xr2:uid="{26C7DFA6-420B-41B7-A8E2-627AFEBBA86B}"/>
  </bookViews>
  <sheets>
    <sheet name="Kademuren" sheetId="1" r:id="rId1"/>
    <sheet name="Bruggen" sheetId="2" r:id="rId2"/>
    <sheet name="Specials" sheetId="3" r:id="rId3"/>
    <sheet name="Herbouwkosten" sheetId="4" r:id="rId4"/>
  </sheets>
  <definedNames>
    <definedName name="_xlnm._FilterDatabase" localSheetId="1" hidden="1">Bruggen!$A$5:$M$6</definedName>
    <definedName name="_xlnm._FilterDatabase" localSheetId="0" hidden="1">Kademuren!$A$5:$N$5</definedName>
    <definedName name="_xlnm._FilterDatabase" localSheetId="2" hidden="1">Specials!$A$5:$M$6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  <c r="B2" i="3"/>
  <c r="B2" i="2"/>
  <c r="G13" i="4"/>
  <c r="G14" i="4"/>
  <c r="G15" i="4"/>
  <c r="G16" i="4"/>
  <c r="G18" i="4"/>
  <c r="G19" i="4"/>
  <c r="G20" i="4"/>
  <c r="G21" i="4"/>
  <c r="G2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2" i="4"/>
  <c r="B3" i="4"/>
  <c r="B3" i="3"/>
  <c r="B3" i="2"/>
  <c r="C3" i="4"/>
  <c r="C3" i="3"/>
  <c r="C3" i="2"/>
</calcChain>
</file>

<file path=xl/sharedStrings.xml><?xml version="1.0" encoding="utf-8"?>
<sst xmlns="http://schemas.openxmlformats.org/spreadsheetml/2006/main" count="179" uniqueCount="77">
  <si>
    <t>Kunstwerkcode</t>
  </si>
  <si>
    <t>Kunstwerknaam</t>
  </si>
  <si>
    <t>Kunstwerktype</t>
  </si>
  <si>
    <t>Aanlegjaar</t>
  </si>
  <si>
    <t>Herbouwkosten</t>
  </si>
  <si>
    <t>Lengte (m)</t>
  </si>
  <si>
    <t>Breedte (m)</t>
  </si>
  <si>
    <t>Hoogte (m)</t>
  </si>
  <si>
    <t>Materiaal</t>
  </si>
  <si>
    <t>Monument</t>
  </si>
  <si>
    <t>Gebruik</t>
  </si>
  <si>
    <t>Gebruik achter de kademuur</t>
  </si>
  <si>
    <t>Kosten voor materiaal, materieel, ontwerp, uitvoering</t>
  </si>
  <si>
    <t xml:space="preserve">Overige kosten /m, of /m2 = </t>
  </si>
  <si>
    <t>Kosten voor omgeving, bereikbaarheid, contracten, BTW</t>
  </si>
  <si>
    <t>Historische kunstwerken</t>
  </si>
  <si>
    <t>+</t>
  </si>
  <si>
    <t>=</t>
  </si>
  <si>
    <t>Totaal</t>
  </si>
  <si>
    <t>Kademuur metselwerk op palen</t>
  </si>
  <si>
    <t>Kademuur metselwerk op staal</t>
  </si>
  <si>
    <t>Kademuur basaltsteen</t>
  </si>
  <si>
    <t>Kademuur natuursteen</t>
  </si>
  <si>
    <t>Kademuur beton</t>
  </si>
  <si>
    <t>Walmuur</t>
  </si>
  <si>
    <t>Werfmuur</t>
  </si>
  <si>
    <t>Kluismuur</t>
  </si>
  <si>
    <t>Kelder</t>
  </si>
  <si>
    <t>Kademuren</t>
  </si>
  <si>
    <t>Specials</t>
  </si>
  <si>
    <t>Bruggen</t>
  </si>
  <si>
    <t>Sluis</t>
  </si>
  <si>
    <t xml:space="preserve">Stuw </t>
  </si>
  <si>
    <t>Dam</t>
  </si>
  <si>
    <t>Gewelf</t>
  </si>
  <si>
    <t>Gemaal</t>
  </si>
  <si>
    <t>Inlaat</t>
  </si>
  <si>
    <t>Overstort</t>
  </si>
  <si>
    <t>Waterstoep</t>
  </si>
  <si>
    <t>Boogbrug metselwerk op staal gefundeerd</t>
  </si>
  <si>
    <t>Boogbrug metselwerk op palen</t>
  </si>
  <si>
    <t xml:space="preserve">Betonnen vaste brug </t>
  </si>
  <si>
    <t xml:space="preserve">Stalen vaste brug </t>
  </si>
  <si>
    <t>Stalen beweegbare brug (ophaal, draai, hef, etc.)</t>
  </si>
  <si>
    <t>Gebruik kade vaarweg</t>
  </si>
  <si>
    <t>Fundering</t>
  </si>
  <si>
    <t>Laatste jaar groot onderhoud</t>
  </si>
  <si>
    <t>Doorvaarhoogte (m)</t>
  </si>
  <si>
    <t>Database Gemiddelde herbouwkosten koploper gemeenten</t>
  </si>
  <si>
    <t xml:space="preserve">Gem. herbouwkosten /m, of /m2 = </t>
  </si>
  <si>
    <t>KW001</t>
  </si>
  <si>
    <t>Voorbeeld kademuur</t>
  </si>
  <si>
    <t>kademuur</t>
  </si>
  <si>
    <t>Wegverkeer</t>
  </si>
  <si>
    <t>Pleziervaart</t>
  </si>
  <si>
    <t>Metselwerk</t>
  </si>
  <si>
    <t>Houten palen</t>
  </si>
  <si>
    <t>Nee</t>
  </si>
  <si>
    <t>KW002</t>
  </si>
  <si>
    <t>Voorbeeld brug</t>
  </si>
  <si>
    <t>Boogbrug</t>
  </si>
  <si>
    <t>Op staal</t>
  </si>
  <si>
    <t>KW003</t>
  </si>
  <si>
    <t>Voorbeeld sluis</t>
  </si>
  <si>
    <t>Inundatiesluis</t>
  </si>
  <si>
    <t>Waterregelwerk</t>
  </si>
  <si>
    <t>ja</t>
  </si>
  <si>
    <t>etc.</t>
  </si>
  <si>
    <t>BI8772</t>
  </si>
  <si>
    <t>Prognoserapport opgave V&amp;R historische civiele constructies</t>
  </si>
  <si>
    <r>
      <t>[€/m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]</t>
    </r>
  </si>
  <si>
    <r>
      <t>[€/m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]</t>
    </r>
  </si>
  <si>
    <r>
      <t>Herbouwkosten /m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, of /m</t>
    </r>
    <r>
      <rPr>
        <vertAlign val="superscript"/>
        <sz val="10"/>
        <color rgb="FF000000"/>
        <rFont val="Arial"/>
        <family val="2"/>
      </rPr>
      <t>2</t>
    </r>
  </si>
  <si>
    <r>
      <t>Overige kosten /m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, of 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</t>
    </r>
  </si>
  <si>
    <t>versie 1.0</t>
  </si>
  <si>
    <t>d.d. 23 januari 2023</t>
  </si>
  <si>
    <t>Vragenlijst januari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</si>
</sst>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vertAlign val="superscript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1" fillId="0" borderId="3" xfId="0" applyFont="1" applyBorder="1"/>
    <xf numFmtId="0" fontId="1" fillId="0" borderId="4" xfId="0" applyFont="1" applyBorder="1"/>
    <xf numFmtId="164" fontId="0" fillId="0" borderId="1" xfId="0" applyNumberFormat="1" applyBorder="1"/>
    <xf numFmtId="0" fontId="0" fillId="2" borderId="6" xfId="0" applyFill="1" applyBorder="1"/>
    <xf numFmtId="0" fontId="0" fillId="0" borderId="5" xfId="0" applyBorder="1"/>
    <xf numFmtId="0" fontId="0" fillId="0" borderId="7" xfId="0" applyBorder="1"/>
    <xf numFmtId="0" fontId="2" fillId="0" borderId="0" xfId="0" applyFont="1"/>
    <xf numFmtId="0" fontId="1" fillId="0" borderId="9" xfId="0" applyFont="1" applyBorder="1"/>
    <xf numFmtId="0" fontId="0" fillId="0" borderId="3" xfId="0" applyBorder="1"/>
    <xf numFmtId="0" fontId="0" fillId="2" borderId="8" xfId="0" applyFill="1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2" borderId="6" xfId="0" quotePrefix="1" applyFill="1" applyBorder="1" applyAlignment="1">
      <alignment horizontal="center"/>
    </xf>
    <xf numFmtId="0" fontId="3" fillId="3" borderId="0" xfId="0" applyFont="1" applyFill="1" applyBorder="1"/>
    <xf numFmtId="0" fontId="4" fillId="3" borderId="0" xfId="0" applyFont="1" applyFill="1" applyBorder="1"/>
    <xf numFmtId="0" fontId="0" fillId="0" borderId="11" xfId="0" applyBorder="1"/>
    <xf numFmtId="0" fontId="0" fillId="0" borderId="12" xfId="0" applyBorder="1"/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134F-0AEC-4ED1-9057-53D4E0BE701E}">
  <dimension ref="A1:N6"/>
  <sheetViews>
    <sheetView tabSelected="1" workbookViewId="0">
      <selection activeCell="B3" sqref="B3"/>
    </sheetView>
  </sheetViews>
  <sheetFormatPr defaultRowHeight="12.75" x14ac:dyDescent="0.2"/>
  <cols>
    <col min="1" max="1" width="17" style="1" bestFit="1" customWidth="1"/>
    <col min="2" max="2" width="17.42578125" style="2" customWidth="1"/>
    <col min="3" max="3" width="16.5703125" style="2" bestFit="1" customWidth="1"/>
    <col min="4" max="4" width="12.85546875" style="2" bestFit="1" customWidth="1"/>
    <col min="5" max="5" width="29" style="2" bestFit="1" customWidth="1"/>
    <col min="6" max="6" width="23.5703125" style="2" customWidth="1"/>
    <col min="7" max="7" width="11.5703125" style="2" bestFit="1" customWidth="1"/>
    <col min="8" max="8" width="12.28515625" style="2" bestFit="1" customWidth="1"/>
    <col min="9" max="9" width="12.42578125" style="2" bestFit="1" customWidth="1"/>
    <col min="10" max="10" width="12.7109375" style="1" bestFit="1" customWidth="1"/>
    <col min="11" max="11" width="13.5703125" style="1" bestFit="1" customWidth="1"/>
    <col min="12" max="12" width="13" style="1" bestFit="1" customWidth="1"/>
    <col min="13" max="13" width="17.140625" style="1" bestFit="1" customWidth="1"/>
    <col min="14" max="14" width="29.42578125" style="1" bestFit="1" customWidth="1"/>
    <col min="15" max="15" width="16.42578125" bestFit="1" customWidth="1"/>
    <col min="16" max="16" width="16.85546875" bestFit="1" customWidth="1"/>
    <col min="17" max="17" width="13.42578125" bestFit="1" customWidth="1"/>
    <col min="18" max="18" width="9.7109375" bestFit="1" customWidth="1"/>
    <col min="19" max="19" width="10.7109375" bestFit="1" customWidth="1"/>
    <col min="20" max="20" width="10" bestFit="1" customWidth="1"/>
    <col min="21" max="21" width="14.85546875" bestFit="1" customWidth="1"/>
    <col min="22" max="22" width="16.42578125" bestFit="1" customWidth="1"/>
    <col min="23" max="23" width="13.28515625" bestFit="1" customWidth="1"/>
  </cols>
  <sheetData>
    <row r="1" spans="1:14" x14ac:dyDescent="0.2">
      <c r="A1" s="19" t="s">
        <v>68</v>
      </c>
      <c r="B1" s="1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0"/>
      <c r="B2" s="19" t="s">
        <v>76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/>
      <c r="B3" s="20" t="s">
        <v>74</v>
      </c>
      <c r="C3" s="20" t="s">
        <v>75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5" t="s">
        <v>0</v>
      </c>
      <c r="B5" s="6" t="s">
        <v>1</v>
      </c>
      <c r="C5" s="6" t="s">
        <v>2</v>
      </c>
      <c r="D5" s="6" t="s">
        <v>3</v>
      </c>
      <c r="E5" s="6" t="s">
        <v>11</v>
      </c>
      <c r="F5" s="6" t="s">
        <v>44</v>
      </c>
      <c r="G5" s="6" t="s">
        <v>8</v>
      </c>
      <c r="H5" s="6" t="s">
        <v>45</v>
      </c>
      <c r="I5" s="6" t="s">
        <v>9</v>
      </c>
      <c r="J5" s="5" t="s">
        <v>5</v>
      </c>
      <c r="K5" s="5" t="s">
        <v>6</v>
      </c>
      <c r="L5" s="5" t="s">
        <v>7</v>
      </c>
      <c r="M5" s="5" t="s">
        <v>4</v>
      </c>
      <c r="N5" s="5" t="s">
        <v>46</v>
      </c>
    </row>
    <row r="6" spans="1:14" x14ac:dyDescent="0.2">
      <c r="A6" s="1" t="s">
        <v>50</v>
      </c>
      <c r="B6" s="2" t="s">
        <v>51</v>
      </c>
      <c r="C6" s="2" t="s">
        <v>52</v>
      </c>
      <c r="D6" s="2">
        <v>1900</v>
      </c>
      <c r="E6" s="2" t="s">
        <v>53</v>
      </c>
      <c r="F6" s="2" t="s">
        <v>54</v>
      </c>
      <c r="G6" s="2" t="s">
        <v>55</v>
      </c>
      <c r="H6" s="2" t="s">
        <v>56</v>
      </c>
      <c r="I6" s="2" t="s">
        <v>57</v>
      </c>
      <c r="J6" s="1">
        <v>100</v>
      </c>
      <c r="K6" s="1">
        <v>1.5</v>
      </c>
      <c r="L6" s="1">
        <v>3</v>
      </c>
      <c r="M6" s="7">
        <v>5000000</v>
      </c>
      <c r="N6" s="1">
        <v>1980</v>
      </c>
    </row>
  </sheetData>
  <autoFilter ref="A5:N5" xr:uid="{9A36134F-0AEC-4ED1-9057-53D4E0BE701E}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2920-6B5E-4B3B-81AE-CE73340D5281}">
  <dimension ref="A1:N6"/>
  <sheetViews>
    <sheetView workbookViewId="0">
      <selection activeCell="B3" sqref="B3:C3"/>
    </sheetView>
  </sheetViews>
  <sheetFormatPr defaultRowHeight="12.75" x14ac:dyDescent="0.2"/>
  <cols>
    <col min="1" max="1" width="17" style="1" bestFit="1" customWidth="1"/>
    <col min="2" max="2" width="17.42578125" style="2" customWidth="1"/>
    <col min="3" max="3" width="16.5703125" style="2" bestFit="1" customWidth="1"/>
    <col min="4" max="4" width="12.85546875" style="2" bestFit="1" customWidth="1"/>
    <col min="5" max="5" width="10.85546875" style="2" bestFit="1" customWidth="1"/>
    <col min="6" max="6" width="11.5703125" style="2" bestFit="1" customWidth="1"/>
    <col min="7" max="7" width="12.28515625" style="2" bestFit="1" customWidth="1"/>
    <col min="8" max="8" width="12.42578125" style="2" bestFit="1" customWidth="1"/>
    <col min="9" max="9" width="12.7109375" style="2" bestFit="1" customWidth="1"/>
    <col min="10" max="10" width="13.5703125" style="1" bestFit="1" customWidth="1"/>
    <col min="11" max="11" width="21.140625" style="1" bestFit="1" customWidth="1"/>
    <col min="12" max="12" width="17.140625" style="1" bestFit="1" customWidth="1"/>
    <col min="13" max="13" width="29.42578125" style="2" bestFit="1" customWidth="1"/>
    <col min="14" max="14" width="29.42578125" style="4" bestFit="1" customWidth="1"/>
    <col min="15" max="15" width="16.42578125" bestFit="1" customWidth="1"/>
    <col min="16" max="16" width="16.85546875" bestFit="1" customWidth="1"/>
    <col min="17" max="17" width="13.42578125" bestFit="1" customWidth="1"/>
    <col min="18" max="18" width="9.7109375" bestFit="1" customWidth="1"/>
    <col min="19" max="19" width="10.7109375" bestFit="1" customWidth="1"/>
    <col min="20" max="20" width="10" bestFit="1" customWidth="1"/>
    <col min="21" max="21" width="14.85546875" bestFit="1" customWidth="1"/>
    <col min="22" max="22" width="16.42578125" bestFit="1" customWidth="1"/>
    <col min="23" max="23" width="13.28515625" bestFit="1" customWidth="1"/>
  </cols>
  <sheetData>
    <row r="1" spans="1:14" x14ac:dyDescent="0.2">
      <c r="A1" s="19" t="s">
        <v>68</v>
      </c>
      <c r="B1" s="1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0"/>
      <c r="B2" s="19" t="str">
        <f>Kademuren!B2</f>
        <v>Vragenlijst januari 2023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/>
      <c r="B3" s="20" t="str">
        <f>Kademuren!B3</f>
        <v>versie 1.0</v>
      </c>
      <c r="C3" s="20" t="str">
        <f>Kademuren!C3</f>
        <v>d.d. 23 januari 2023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5" t="s">
        <v>0</v>
      </c>
      <c r="B5" s="6" t="s">
        <v>1</v>
      </c>
      <c r="C5" s="6" t="s">
        <v>2</v>
      </c>
      <c r="D5" s="6" t="s">
        <v>3</v>
      </c>
      <c r="E5" s="6" t="s">
        <v>10</v>
      </c>
      <c r="F5" s="6" t="s">
        <v>8</v>
      </c>
      <c r="G5" s="6" t="s">
        <v>45</v>
      </c>
      <c r="H5" s="6" t="s">
        <v>9</v>
      </c>
      <c r="I5" s="6" t="s">
        <v>5</v>
      </c>
      <c r="J5" s="5" t="s">
        <v>6</v>
      </c>
      <c r="K5" s="5" t="s">
        <v>47</v>
      </c>
      <c r="L5" s="5" t="s">
        <v>4</v>
      </c>
      <c r="M5" s="6" t="s">
        <v>46</v>
      </c>
      <c r="N5" s="3"/>
    </row>
    <row r="6" spans="1:14" x14ac:dyDescent="0.2">
      <c r="A6" s="1" t="s">
        <v>58</v>
      </c>
      <c r="B6" s="2" t="s">
        <v>59</v>
      </c>
      <c r="C6" s="2" t="s">
        <v>60</v>
      </c>
      <c r="D6" s="2">
        <v>1900</v>
      </c>
      <c r="E6" s="2" t="s">
        <v>53</v>
      </c>
      <c r="F6" s="2" t="s">
        <v>55</v>
      </c>
      <c r="G6" s="2" t="s">
        <v>61</v>
      </c>
      <c r="H6" s="2" t="s">
        <v>57</v>
      </c>
      <c r="I6" s="1">
        <v>20</v>
      </c>
      <c r="J6" s="1">
        <v>15</v>
      </c>
      <c r="K6" s="1">
        <v>1.5</v>
      </c>
      <c r="L6" s="7">
        <v>1200000</v>
      </c>
      <c r="M6" s="1">
        <v>1940</v>
      </c>
    </row>
  </sheetData>
  <autoFilter ref="A5:M6" xr:uid="{E04E2920-6B5E-4B3B-81AE-CE73340D5281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9FCE-4658-4D54-8B45-8326F969EB5D}">
  <dimension ref="A1:N6"/>
  <sheetViews>
    <sheetView workbookViewId="0">
      <selection activeCell="B3" sqref="B3:C3"/>
    </sheetView>
  </sheetViews>
  <sheetFormatPr defaultRowHeight="12.75" x14ac:dyDescent="0.2"/>
  <cols>
    <col min="1" max="1" width="17" style="1" bestFit="1" customWidth="1"/>
    <col min="2" max="2" width="17.42578125" style="2" customWidth="1"/>
    <col min="3" max="3" width="16.5703125" style="2" bestFit="1" customWidth="1"/>
    <col min="4" max="4" width="12.85546875" style="2" bestFit="1" customWidth="1"/>
    <col min="5" max="5" width="13.85546875" style="2" bestFit="1" customWidth="1"/>
    <col min="6" max="6" width="11.5703125" style="2" bestFit="1" customWidth="1"/>
    <col min="7" max="7" width="12.28515625" style="2" bestFit="1" customWidth="1"/>
    <col min="8" max="8" width="12.42578125" style="2" bestFit="1" customWidth="1"/>
    <col min="9" max="9" width="12.7109375" style="2" bestFit="1" customWidth="1"/>
    <col min="10" max="10" width="13.5703125" style="1" bestFit="1" customWidth="1"/>
    <col min="11" max="11" width="13" style="1" bestFit="1" customWidth="1"/>
    <col min="12" max="12" width="14.85546875" style="1" bestFit="1" customWidth="1"/>
    <col min="13" max="13" width="29.42578125" style="2" bestFit="1" customWidth="1"/>
    <col min="14" max="14" width="29.42578125" style="4" bestFit="1" customWidth="1"/>
    <col min="15" max="15" width="16.42578125" bestFit="1" customWidth="1"/>
    <col min="16" max="16" width="16.85546875" bestFit="1" customWidth="1"/>
    <col min="17" max="17" width="13.42578125" bestFit="1" customWidth="1"/>
    <col min="18" max="18" width="9.7109375" bestFit="1" customWidth="1"/>
    <col min="19" max="19" width="10.7109375" bestFit="1" customWidth="1"/>
    <col min="20" max="20" width="10" bestFit="1" customWidth="1"/>
    <col min="21" max="21" width="14.85546875" bestFit="1" customWidth="1"/>
    <col min="22" max="22" width="16.42578125" bestFit="1" customWidth="1"/>
    <col min="23" max="23" width="13.28515625" bestFit="1" customWidth="1"/>
  </cols>
  <sheetData>
    <row r="1" spans="1:14" x14ac:dyDescent="0.2">
      <c r="A1" s="19" t="s">
        <v>68</v>
      </c>
      <c r="B1" s="1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0"/>
      <c r="B2" s="19" t="str">
        <f>Kademuren!B2</f>
        <v>Vragenlijst januari 2023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/>
      <c r="B3" s="20" t="str">
        <f>Kademuren!B3</f>
        <v>versie 1.0</v>
      </c>
      <c r="C3" s="20" t="str">
        <f>Kademuren!C3</f>
        <v>d.d. 23 januari 2023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x14ac:dyDescent="0.2">
      <c r="A5" s="5" t="s">
        <v>0</v>
      </c>
      <c r="B5" s="6" t="s">
        <v>1</v>
      </c>
      <c r="C5" s="6" t="s">
        <v>2</v>
      </c>
      <c r="D5" s="6" t="s">
        <v>3</v>
      </c>
      <c r="E5" s="6" t="s">
        <v>10</v>
      </c>
      <c r="F5" s="6" t="s">
        <v>8</v>
      </c>
      <c r="G5" s="6" t="s">
        <v>45</v>
      </c>
      <c r="H5" s="6" t="s">
        <v>9</v>
      </c>
      <c r="I5" s="6" t="s">
        <v>5</v>
      </c>
      <c r="J5" s="5" t="s">
        <v>6</v>
      </c>
      <c r="K5" s="5" t="s">
        <v>7</v>
      </c>
      <c r="L5" s="5" t="s">
        <v>4</v>
      </c>
      <c r="M5" s="6" t="s">
        <v>46</v>
      </c>
      <c r="N5" s="3"/>
    </row>
    <row r="6" spans="1:14" x14ac:dyDescent="0.2">
      <c r="A6" s="1" t="s">
        <v>62</v>
      </c>
      <c r="B6" s="2" t="s">
        <v>63</v>
      </c>
      <c r="C6" s="2" t="s">
        <v>64</v>
      </c>
      <c r="D6" s="2">
        <v>1850</v>
      </c>
      <c r="E6" s="2" t="s">
        <v>65</v>
      </c>
      <c r="F6" s="2" t="s">
        <v>55</v>
      </c>
      <c r="G6" s="2" t="s">
        <v>56</v>
      </c>
      <c r="H6" s="2" t="s">
        <v>66</v>
      </c>
      <c r="I6" s="1">
        <v>50</v>
      </c>
      <c r="J6" s="1">
        <v>8</v>
      </c>
      <c r="K6" s="1">
        <v>5</v>
      </c>
      <c r="L6" s="7">
        <v>3000000</v>
      </c>
      <c r="M6" s="1">
        <v>2005</v>
      </c>
    </row>
  </sheetData>
  <autoFilter ref="A5:M6" xr:uid="{8E869FCE-4658-4D54-8B45-8326F969EB5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BAAA-3E6A-4B53-BE72-54DFAF618177}">
  <dimension ref="A1:N37"/>
  <sheetViews>
    <sheetView workbookViewId="0">
      <selection activeCell="B3" sqref="B3:C3"/>
    </sheetView>
  </sheetViews>
  <sheetFormatPr defaultRowHeight="12.75" x14ac:dyDescent="0.2"/>
  <cols>
    <col min="1" max="1" width="12.85546875" customWidth="1"/>
    <col min="2" max="2" width="41.7109375" bestFit="1" customWidth="1"/>
    <col min="3" max="3" width="27" customWidth="1"/>
    <col min="4" max="4" width="6.140625" bestFit="1" customWidth="1"/>
    <col min="5" max="5" width="22.7109375" bestFit="1" customWidth="1"/>
    <col min="6" max="6" width="6.140625" bestFit="1" customWidth="1"/>
    <col min="7" max="7" width="13.28515625" customWidth="1"/>
    <col min="8" max="8" width="6.140625" bestFit="1" customWidth="1"/>
  </cols>
  <sheetData>
    <row r="1" spans="1:14" x14ac:dyDescent="0.2">
      <c r="A1" s="19" t="s">
        <v>68</v>
      </c>
      <c r="B1" s="19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0"/>
      <c r="B2" s="19" t="str">
        <f>Kademuren!B2</f>
        <v>Vragenlijst januari 2023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/>
      <c r="B3" s="20" t="str">
        <f>Kademuren!B3</f>
        <v>versie 1.0</v>
      </c>
      <c r="C3" s="20" t="str">
        <f>Kademuren!C3</f>
        <v>d.d. 23 januari 2023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">
      <c r="A5" s="11" t="s">
        <v>48</v>
      </c>
    </row>
    <row r="7" spans="1:14" x14ac:dyDescent="0.2">
      <c r="B7" t="s">
        <v>49</v>
      </c>
      <c r="C7" t="s">
        <v>12</v>
      </c>
    </row>
    <row r="8" spans="1:14" x14ac:dyDescent="0.2">
      <c r="B8" t="s">
        <v>13</v>
      </c>
      <c r="C8" t="s">
        <v>14</v>
      </c>
    </row>
    <row r="11" spans="1:14" ht="14.25" x14ac:dyDescent="0.2">
      <c r="A11" s="8"/>
      <c r="B11" s="8" t="s">
        <v>15</v>
      </c>
      <c r="C11" s="8" t="s">
        <v>72</v>
      </c>
      <c r="D11" s="18" t="s">
        <v>16</v>
      </c>
      <c r="E11" s="8" t="s">
        <v>73</v>
      </c>
      <c r="F11" s="18" t="s">
        <v>17</v>
      </c>
      <c r="G11" s="8" t="s">
        <v>18</v>
      </c>
      <c r="H11" s="14"/>
    </row>
    <row r="12" spans="1:14" ht="14.25" x14ac:dyDescent="0.2">
      <c r="A12" s="12" t="s">
        <v>28</v>
      </c>
      <c r="B12" s="21" t="s">
        <v>19</v>
      </c>
      <c r="C12" s="10"/>
      <c r="D12" s="10" t="s">
        <v>70</v>
      </c>
      <c r="E12" s="10"/>
      <c r="F12" s="10" t="s">
        <v>70</v>
      </c>
      <c r="G12" s="10">
        <f>C12+E12</f>
        <v>0</v>
      </c>
      <c r="H12" s="15" t="s">
        <v>70</v>
      </c>
    </row>
    <row r="13" spans="1:14" ht="14.25" x14ac:dyDescent="0.2">
      <c r="A13" s="1"/>
      <c r="B13" s="22" t="s">
        <v>20</v>
      </c>
      <c r="C13" s="4"/>
      <c r="D13" s="4" t="s">
        <v>70</v>
      </c>
      <c r="E13" s="4"/>
      <c r="F13" s="4" t="s">
        <v>70</v>
      </c>
      <c r="G13" s="4">
        <f t="shared" ref="G13:G36" si="0">C13+E13</f>
        <v>0</v>
      </c>
      <c r="H13" s="1" t="s">
        <v>70</v>
      </c>
    </row>
    <row r="14" spans="1:14" ht="14.25" x14ac:dyDescent="0.2">
      <c r="A14" s="1"/>
      <c r="B14" s="22" t="s">
        <v>21</v>
      </c>
      <c r="C14" s="4"/>
      <c r="D14" s="4" t="s">
        <v>70</v>
      </c>
      <c r="E14" s="4"/>
      <c r="F14" s="4" t="s">
        <v>70</v>
      </c>
      <c r="G14" s="4">
        <f t="shared" si="0"/>
        <v>0</v>
      </c>
      <c r="H14" s="1" t="s">
        <v>70</v>
      </c>
    </row>
    <row r="15" spans="1:14" ht="14.25" x14ac:dyDescent="0.2">
      <c r="A15" s="1"/>
      <c r="B15" s="22" t="s">
        <v>22</v>
      </c>
      <c r="C15" s="4"/>
      <c r="D15" s="4" t="s">
        <v>70</v>
      </c>
      <c r="E15" s="4"/>
      <c r="F15" s="4" t="s">
        <v>70</v>
      </c>
      <c r="G15" s="4">
        <f t="shared" si="0"/>
        <v>0</v>
      </c>
      <c r="H15" s="1" t="s">
        <v>70</v>
      </c>
    </row>
    <row r="16" spans="1:14" ht="14.25" x14ac:dyDescent="0.2">
      <c r="A16" s="13"/>
      <c r="B16" s="17" t="s">
        <v>23</v>
      </c>
      <c r="C16" s="9"/>
      <c r="D16" s="9" t="s">
        <v>70</v>
      </c>
      <c r="E16" s="9"/>
      <c r="F16" s="9" t="s">
        <v>70</v>
      </c>
      <c r="G16" s="9">
        <f t="shared" si="0"/>
        <v>0</v>
      </c>
      <c r="H16" s="13" t="s">
        <v>70</v>
      </c>
    </row>
    <row r="17" spans="1:8" x14ac:dyDescent="0.2">
      <c r="G17" s="9"/>
      <c r="H17" s="1"/>
    </row>
    <row r="18" spans="1:8" ht="14.25" x14ac:dyDescent="0.2">
      <c r="A18" s="12" t="s">
        <v>30</v>
      </c>
      <c r="B18" s="21" t="s">
        <v>39</v>
      </c>
      <c r="C18" s="10"/>
      <c r="D18" s="10" t="s">
        <v>71</v>
      </c>
      <c r="E18" s="10"/>
      <c r="F18" s="10" t="s">
        <v>71</v>
      </c>
      <c r="G18" s="10">
        <f t="shared" si="0"/>
        <v>0</v>
      </c>
      <c r="H18" s="15" t="s">
        <v>71</v>
      </c>
    </row>
    <row r="19" spans="1:8" ht="14.25" x14ac:dyDescent="0.2">
      <c r="A19" s="1"/>
      <c r="B19" s="22" t="s">
        <v>40</v>
      </c>
      <c r="C19" s="4"/>
      <c r="D19" s="4" t="s">
        <v>71</v>
      </c>
      <c r="E19" s="4"/>
      <c r="F19" s="4" t="s">
        <v>71</v>
      </c>
      <c r="G19" s="4">
        <f t="shared" si="0"/>
        <v>0</v>
      </c>
      <c r="H19" s="1" t="s">
        <v>71</v>
      </c>
    </row>
    <row r="20" spans="1:8" ht="14.25" x14ac:dyDescent="0.2">
      <c r="A20" s="1"/>
      <c r="B20" s="22" t="s">
        <v>41</v>
      </c>
      <c r="C20" s="4"/>
      <c r="D20" s="4" t="s">
        <v>71</v>
      </c>
      <c r="E20" s="4"/>
      <c r="F20" s="4" t="s">
        <v>71</v>
      </c>
      <c r="G20" s="4">
        <f t="shared" si="0"/>
        <v>0</v>
      </c>
      <c r="H20" s="1" t="s">
        <v>71</v>
      </c>
    </row>
    <row r="21" spans="1:8" ht="14.25" x14ac:dyDescent="0.2">
      <c r="A21" s="1"/>
      <c r="B21" s="22" t="s">
        <v>42</v>
      </c>
      <c r="C21" s="4"/>
      <c r="D21" s="4" t="s">
        <v>71</v>
      </c>
      <c r="E21" s="4"/>
      <c r="F21" s="4" t="s">
        <v>71</v>
      </c>
      <c r="G21" s="4">
        <f t="shared" si="0"/>
        <v>0</v>
      </c>
      <c r="H21" s="1" t="s">
        <v>71</v>
      </c>
    </row>
    <row r="22" spans="1:8" ht="14.25" x14ac:dyDescent="0.2">
      <c r="A22" s="13"/>
      <c r="B22" s="17" t="s">
        <v>43</v>
      </c>
      <c r="C22" s="9"/>
      <c r="D22" s="9" t="s">
        <v>71</v>
      </c>
      <c r="E22" s="9"/>
      <c r="F22" s="9" t="s">
        <v>71</v>
      </c>
      <c r="G22" s="9">
        <f t="shared" si="0"/>
        <v>0</v>
      </c>
      <c r="H22" s="13" t="s">
        <v>71</v>
      </c>
    </row>
    <row r="23" spans="1:8" x14ac:dyDescent="0.2">
      <c r="G23" s="16"/>
    </row>
    <row r="24" spans="1:8" ht="14.25" x14ac:dyDescent="0.2">
      <c r="A24" s="12" t="s">
        <v>29</v>
      </c>
      <c r="B24" s="10" t="s">
        <v>24</v>
      </c>
      <c r="C24" s="10"/>
      <c r="D24" s="10" t="s">
        <v>71</v>
      </c>
      <c r="E24" s="10"/>
      <c r="F24" s="10" t="s">
        <v>71</v>
      </c>
      <c r="G24">
        <f t="shared" si="0"/>
        <v>0</v>
      </c>
      <c r="H24" s="15" t="s">
        <v>71</v>
      </c>
    </row>
    <row r="25" spans="1:8" ht="14.25" x14ac:dyDescent="0.2">
      <c r="A25" s="1"/>
      <c r="B25" t="s">
        <v>25</v>
      </c>
      <c r="D25" s="4" t="s">
        <v>71</v>
      </c>
      <c r="F25" s="4" t="s">
        <v>71</v>
      </c>
      <c r="G25">
        <f t="shared" si="0"/>
        <v>0</v>
      </c>
      <c r="H25" s="1" t="s">
        <v>71</v>
      </c>
    </row>
    <row r="26" spans="1:8" ht="14.25" x14ac:dyDescent="0.2">
      <c r="A26" s="1"/>
      <c r="B26" t="s">
        <v>26</v>
      </c>
      <c r="D26" s="4" t="s">
        <v>71</v>
      </c>
      <c r="F26" s="4" t="s">
        <v>71</v>
      </c>
      <c r="G26">
        <f t="shared" si="0"/>
        <v>0</v>
      </c>
      <c r="H26" s="1" t="s">
        <v>71</v>
      </c>
    </row>
    <row r="27" spans="1:8" ht="14.25" x14ac:dyDescent="0.2">
      <c r="A27" s="1"/>
      <c r="B27" t="s">
        <v>27</v>
      </c>
      <c r="D27" s="4" t="s">
        <v>71</v>
      </c>
      <c r="F27" s="4" t="s">
        <v>71</v>
      </c>
      <c r="G27">
        <f t="shared" si="0"/>
        <v>0</v>
      </c>
      <c r="H27" s="1" t="s">
        <v>71</v>
      </c>
    </row>
    <row r="28" spans="1:8" ht="14.25" x14ac:dyDescent="0.2">
      <c r="A28" s="1"/>
      <c r="B28" t="s">
        <v>31</v>
      </c>
      <c r="D28" s="4" t="s">
        <v>71</v>
      </c>
      <c r="F28" s="4" t="s">
        <v>71</v>
      </c>
      <c r="G28">
        <f t="shared" si="0"/>
        <v>0</v>
      </c>
      <c r="H28" s="1" t="s">
        <v>71</v>
      </c>
    </row>
    <row r="29" spans="1:8" ht="14.25" x14ac:dyDescent="0.2">
      <c r="A29" s="1"/>
      <c r="B29" t="s">
        <v>32</v>
      </c>
      <c r="D29" s="4" t="s">
        <v>71</v>
      </c>
      <c r="F29" s="4" t="s">
        <v>71</v>
      </c>
      <c r="G29">
        <f t="shared" si="0"/>
        <v>0</v>
      </c>
      <c r="H29" s="1" t="s">
        <v>71</v>
      </c>
    </row>
    <row r="30" spans="1:8" ht="14.25" x14ac:dyDescent="0.2">
      <c r="A30" s="1"/>
      <c r="B30" t="s">
        <v>33</v>
      </c>
      <c r="D30" s="4" t="s">
        <v>71</v>
      </c>
      <c r="F30" s="4" t="s">
        <v>71</v>
      </c>
      <c r="G30">
        <f t="shared" si="0"/>
        <v>0</v>
      </c>
      <c r="H30" s="1" t="s">
        <v>71</v>
      </c>
    </row>
    <row r="31" spans="1:8" ht="14.25" x14ac:dyDescent="0.2">
      <c r="A31" s="1"/>
      <c r="B31" t="s">
        <v>34</v>
      </c>
      <c r="D31" s="4" t="s">
        <v>71</v>
      </c>
      <c r="F31" s="4" t="s">
        <v>71</v>
      </c>
      <c r="G31">
        <f t="shared" si="0"/>
        <v>0</v>
      </c>
      <c r="H31" s="1" t="s">
        <v>71</v>
      </c>
    </row>
    <row r="32" spans="1:8" ht="14.25" x14ac:dyDescent="0.2">
      <c r="A32" s="1"/>
      <c r="B32" t="s">
        <v>35</v>
      </c>
      <c r="D32" s="4" t="s">
        <v>71</v>
      </c>
      <c r="F32" s="4" t="s">
        <v>71</v>
      </c>
      <c r="G32">
        <f t="shared" si="0"/>
        <v>0</v>
      </c>
      <c r="H32" s="1" t="s">
        <v>71</v>
      </c>
    </row>
    <row r="33" spans="1:8" ht="14.25" x14ac:dyDescent="0.2">
      <c r="A33" s="1"/>
      <c r="B33" t="s">
        <v>36</v>
      </c>
      <c r="D33" s="4" t="s">
        <v>71</v>
      </c>
      <c r="F33" s="4" t="s">
        <v>71</v>
      </c>
      <c r="G33">
        <f t="shared" si="0"/>
        <v>0</v>
      </c>
      <c r="H33" s="1" t="s">
        <v>71</v>
      </c>
    </row>
    <row r="34" spans="1:8" ht="14.25" x14ac:dyDescent="0.2">
      <c r="A34" s="1"/>
      <c r="B34" t="s">
        <v>37</v>
      </c>
      <c r="D34" s="4" t="s">
        <v>71</v>
      </c>
      <c r="F34" s="4" t="s">
        <v>71</v>
      </c>
      <c r="G34">
        <f t="shared" si="0"/>
        <v>0</v>
      </c>
      <c r="H34" s="1" t="s">
        <v>71</v>
      </c>
    </row>
    <row r="35" spans="1:8" ht="14.25" x14ac:dyDescent="0.2">
      <c r="A35" s="1"/>
      <c r="B35" s="4" t="s">
        <v>38</v>
      </c>
      <c r="C35" s="4"/>
      <c r="D35" s="4" t="s">
        <v>71</v>
      </c>
      <c r="E35" s="4"/>
      <c r="F35" s="4" t="s">
        <v>71</v>
      </c>
      <c r="G35">
        <f t="shared" si="0"/>
        <v>0</v>
      </c>
      <c r="H35" s="1" t="s">
        <v>71</v>
      </c>
    </row>
    <row r="36" spans="1:8" ht="14.25" x14ac:dyDescent="0.2">
      <c r="A36" s="9"/>
      <c r="B36" s="17" t="s">
        <v>67</v>
      </c>
      <c r="C36" s="9"/>
      <c r="D36" s="9" t="s">
        <v>71</v>
      </c>
      <c r="E36" s="9"/>
      <c r="F36" s="9" t="s">
        <v>71</v>
      </c>
      <c r="G36" s="9">
        <f t="shared" si="0"/>
        <v>0</v>
      </c>
      <c r="H36" s="13" t="s">
        <v>71</v>
      </c>
    </row>
    <row r="37" spans="1:8" ht="13.9" customHeight="1" x14ac:dyDescent="0.2"/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Kademuren</vt:lpstr>
      <vt:lpstr>Bruggen</vt:lpstr>
      <vt:lpstr>Specials</vt:lpstr>
      <vt:lpstr>Herbouwkosten</vt:lpstr>
    </vt:vector>
  </TitlesOfParts>
  <Company>Royal HaskoningDHV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Harrewijn</dc:creator>
  <cp:lastModifiedBy>Carlos Genders</cp:lastModifiedBy>
  <dcterms:created xsi:type="dcterms:W3CDTF">2022-12-07T09:28:11Z</dcterms:created>
  <dcterms:modified xsi:type="dcterms:W3CDTF">2023-01-23T10:40:07Z</dcterms:modified>
</cp:coreProperties>
</file>